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Z:\CARPETA JOHN RENACER\FORMATO\"/>
    </mc:Choice>
  </mc:AlternateContent>
  <bookViews>
    <workbookView xWindow="0" yWindow="0" windowWidth="24000" windowHeight="9735"/>
  </bookViews>
  <sheets>
    <sheet name="formato de Adherencia a VIH SID" sheetId="11" r:id="rId1"/>
    <sheet name="paraclinicos" sheetId="12" r:id="rId2"/>
  </sheet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64" i="11" l="1"/>
  <c r="M64" i="11"/>
  <c r="P64" i="11"/>
  <c r="S64" i="11"/>
  <c r="V64" i="11"/>
  <c r="Y64" i="11"/>
  <c r="AB64" i="11"/>
  <c r="AE64" i="11"/>
  <c r="J63" i="11"/>
  <c r="M63" i="11"/>
  <c r="P63" i="11"/>
  <c r="S63" i="11"/>
  <c r="V63" i="11"/>
  <c r="Y63" i="11"/>
  <c r="AB63" i="11"/>
  <c r="AE63" i="11"/>
  <c r="AH16" i="11"/>
  <c r="AI16" i="11"/>
  <c r="AH8" i="11"/>
  <c r="AJ16" i="11" l="1"/>
  <c r="AI9" i="11" l="1"/>
  <c r="AI10" i="11"/>
  <c r="AI11" i="11"/>
  <c r="AI12" i="11"/>
  <c r="AI13" i="11"/>
  <c r="AI14" i="11"/>
  <c r="AI15" i="11"/>
  <c r="AI27" i="11"/>
  <c r="AI30" i="11"/>
  <c r="AI34" i="11"/>
  <c r="AH9" i="11"/>
  <c r="AH10" i="11"/>
  <c r="AH11" i="11"/>
  <c r="AH12" i="11"/>
  <c r="AH13" i="11"/>
  <c r="AH14" i="11"/>
  <c r="AH15" i="11"/>
  <c r="AH27" i="11"/>
  <c r="AH30" i="11"/>
  <c r="AH34" i="11"/>
  <c r="D61" i="11"/>
  <c r="D63" i="11" s="1"/>
  <c r="AE61" i="11" l="1"/>
  <c r="AF61" i="11"/>
  <c r="AG61" i="11"/>
  <c r="AB61" i="11"/>
  <c r="AC61" i="11"/>
  <c r="AD61" i="11"/>
  <c r="Y61" i="11"/>
  <c r="Z61" i="11"/>
  <c r="AA61" i="11"/>
  <c r="V61" i="11"/>
  <c r="W61" i="11"/>
  <c r="X61" i="11"/>
  <c r="S61" i="11"/>
  <c r="T61" i="11"/>
  <c r="U61" i="11"/>
  <c r="P61" i="11"/>
  <c r="Q61" i="11"/>
  <c r="R61" i="11"/>
  <c r="M61" i="11"/>
  <c r="N61" i="11"/>
  <c r="O61" i="11"/>
  <c r="J61" i="11"/>
  <c r="K61" i="11"/>
  <c r="L61" i="11"/>
  <c r="G61" i="11"/>
  <c r="H61" i="11"/>
  <c r="I61" i="11"/>
  <c r="E61" i="11"/>
  <c r="F61" i="11"/>
  <c r="AH7" i="11"/>
  <c r="AI7" i="11"/>
  <c r="G63" i="11" l="1"/>
  <c r="D62" i="11"/>
  <c r="D64" i="11" s="1"/>
  <c r="AJ7" i="11"/>
  <c r="AJ9" i="11"/>
  <c r="AJ14" i="11"/>
  <c r="AJ12" i="11"/>
  <c r="AJ13" i="11"/>
  <c r="AJ27" i="11"/>
  <c r="AJ11" i="11"/>
  <c r="AJ15" i="11"/>
  <c r="AJ30" i="11"/>
  <c r="AE62" i="11"/>
  <c r="AJ10" i="11"/>
  <c r="G62" i="11"/>
  <c r="G64" i="11" s="1"/>
  <c r="J62" i="11"/>
  <c r="M62" i="11"/>
  <c r="P62" i="11"/>
  <c r="S62" i="11"/>
  <c r="V62" i="11"/>
  <c r="Y62" i="11"/>
  <c r="AB62" i="11"/>
</calcChain>
</file>

<file path=xl/sharedStrings.xml><?xml version="1.0" encoding="utf-8"?>
<sst xmlns="http://schemas.openxmlformats.org/spreadsheetml/2006/main" count="87" uniqueCount="75">
  <si>
    <t>NO CUMPLE</t>
  </si>
  <si>
    <t>CRITERIOS DE DILIGENCIAMIENTO DE HISTORIA CLINICA</t>
  </si>
  <si>
    <t>CUMPLE</t>
  </si>
  <si>
    <t>Historia Clínica legible.</t>
  </si>
  <si>
    <t xml:space="preserve"> Historia Clínica sin siglas</t>
  </si>
  <si>
    <t>Historia Clínica sin tachones ni enmendaduras.</t>
  </si>
  <si>
    <t>La Historia Clinica se encuentra foliada cronológicamente.</t>
  </si>
  <si>
    <t>La Historia Clinica se encuentra sin espacios en blanco</t>
  </si>
  <si>
    <t>Registra datos iguales en RIPS e Historia Clínica.</t>
  </si>
  <si>
    <t>Registra  fecha y hora militar al inicio de la atención.</t>
  </si>
  <si>
    <t>Coloque 1 si cumple 0 si no cumple</t>
  </si>
  <si>
    <t>El total se publica en graficas y porcentajes alcanzados por cada profesional medico, lo cual permite medir adherencia a Guias.</t>
  </si>
  <si>
    <t>Nombre del profesional a evaluar</t>
  </si>
  <si>
    <t>RESOLUCIÓN 1995/1999</t>
  </si>
  <si>
    <t>% CUMPLIM</t>
  </si>
  <si>
    <t>SUMAS</t>
  </si>
  <si>
    <t># DE REVISION</t>
  </si>
  <si>
    <t>UPA/HOSPITAL</t>
  </si>
  <si>
    <t># DE HISTORIA CLINICA EVALUADAS (Describir el Numero de identificacion de las historias evaluadas)</t>
  </si>
  <si>
    <t xml:space="preserve">Registra asesoría pre-prueba de VIH </t>
  </si>
  <si>
    <t>Tiene consentimiento informado?</t>
  </si>
  <si>
    <t>Registra resultado de prueba de Ags para hepatitis B  (AgSHepB / HBAgS)</t>
  </si>
  <si>
    <t>Anota la FPP?</t>
  </si>
  <si>
    <t xml:space="preserve">Registra (al menos 1 vez) resultado de tamizaje para sífilis </t>
  </si>
  <si>
    <t xml:space="preserve">Registra detalladamente el examen clinico- Revision por sistemas </t>
  </si>
  <si>
    <t>Solicitud de examenes paraclìnicos segùn trimestre de gestaciòn:</t>
  </si>
  <si>
    <t>Primer trimestre (de la semana  1-13): Hemograma, Hemoclasificacion, Glicemia, Uroanalisis, VDRL, Citologia, Frotis vaginal, HBsAg, Toxoplasma IgG, IgM, VIH 1 y 2. , Citología, ecografia obstétrica, frotis de flujo vaginal, urocultivo.</t>
  </si>
  <si>
    <t xml:space="preserve">Segundo Trimestre (de la semana 14-28): Hemograma (sem 28), test de osullivan (sem 24-28), Urocultivo, glicemia con carga. </t>
  </si>
  <si>
    <t xml:space="preserve">Tercer Trimestre (de la semana 29 -40) : VIH, HBsAg, VDRL, hemoglobina, </t>
  </si>
  <si>
    <t>Registra en Historia Clinica identificacion completa del paciente que incluye nombres y apellidos completos, No. De identificación, edad, sexo, dirección y teléfono, Incluye  datos sobre  e.civil, ocupación, EPS</t>
  </si>
  <si>
    <t xml:space="preserve">Registra  edad gestacional  en semanas al momento  de la consulta </t>
  </si>
  <si>
    <t xml:space="preserve">Registro numero de citas a CPN realizadas </t>
  </si>
  <si>
    <t>* antecedentes Gineco-obstetricos</t>
  </si>
  <si>
    <t xml:space="preserve">Registra antecedentes </t>
  </si>
  <si>
    <t>Registra asesoria post prueba de VIH</t>
  </si>
  <si>
    <t xml:space="preserve">Registrar el valor de otros paraclinicos  de inicio  del control prenatal </t>
  </si>
  <si>
    <t>Registra ordenamiento de paraclinicos de inicio de CPN</t>
  </si>
  <si>
    <t>Registro de orden y toma de muestra para  ELISA para  VIH por inmunoanálisis  y de citacion en 24 horas para entrega de resultados</t>
  </si>
  <si>
    <t xml:space="preserve">Registro de cita para entrega de resultados confirmatorios  de infección por VIH, y  de toma muestra para carga viral. </t>
  </si>
  <si>
    <t xml:space="preserve">Registra realizacion  de prueba rapida  de VIH  y tipo de resultado </t>
  </si>
  <si>
    <t>Registra resultado de prueba de VIH (ELISA/ prueba rápida reactivo)  y de asesoria post por personal idoneo</t>
  </si>
  <si>
    <t xml:space="preserve">Registros de remision  al programa integral de VIH de su EPS </t>
  </si>
  <si>
    <t xml:space="preserve">Registro de inicio de  protocolo de prevención de transmisión materno infantil y de educacion  a la paciente sobre  los riesgos y beneficios de baja probabilidad de falso positivo. </t>
  </si>
  <si>
    <t>EXAMEN FISICO</t>
  </si>
  <si>
    <t>PARACLINICOS</t>
  </si>
  <si>
    <t>Registras signos vitales y datos de la gestacion como AU, PESO, TALLA, IMC, FCC</t>
  </si>
  <si>
    <t>Registra resultado de prueba de  carga viral</t>
  </si>
  <si>
    <t>Carga viral es menor a 50 copias x ml: Registro de  resultado negativo para VIH 1 o VIH 2. Se registra asesoría pos test y solicitud de una nueva prueba de acuerdo a la edad gestacional, garantizando una dentro del primer trimestre o durante el trabajo de parto</t>
  </si>
  <si>
    <t>Detectable 50 a menos de 5000 copias/ ml: se Registra como resultado no concluyente probablemente negativo,  orden de practicar Western Blot</t>
  </si>
  <si>
    <t>Western Blot es positivo. Registar como resultado positivo confirmado para infección por VIH 1 o VIH 2. registro de notificación  a SIVILGILA, mentaener protocolo de prevención de transmisión materno infantil y mantener en el programa integral para VIH</t>
  </si>
  <si>
    <t>Western Blot es negativo. Registrar  como resultado negativo para VIH 1 o VIH 2. Ordenar suspension del protocolo de prevención materno infantil VIH. Solicitud de nueva prueba teniendo en cuenta la edad gestacional de la paciente</t>
  </si>
  <si>
    <t>Detectable mayor o igual a 5000 copias /ml: Registrar  como resultado positivo para VIH 1 y 2. Notificar a SIVIGILA. Mantener  protocolo de prevención de transmisión materno infantil y mantener en el programa integral para VIH</t>
  </si>
  <si>
    <t>SEGUIMIENTO</t>
  </si>
  <si>
    <t>Se registra actualizacion del  dx en cada cita</t>
  </si>
  <si>
    <t xml:space="preserve">Registra nombre completo de la pareja, ocupacion y actual vinculo. </t>
  </si>
  <si>
    <t>Registra teléfono y parentesco de la persona acompañante</t>
  </si>
  <si>
    <t>Registra uso de medicamentos u otras sustancias</t>
  </si>
  <si>
    <t xml:space="preserve"> Registra motivo de consulta</t>
  </si>
  <si>
    <t>ENFERMEDAD ACTUAL</t>
  </si>
  <si>
    <t>Western Blot es indeterminado. Registrar  como resultado no concluyente. Mantener protocolo de prevención de transmisión materno infantil</t>
  </si>
  <si>
    <t xml:space="preserve">Registra referencia a pisocologia para  asesoría post test sobre riesgos y beneficios y  ordenar repetir el Western Blot en un mes </t>
  </si>
  <si>
    <t>Registra indagacion sobre complicaciones  en embarazos anteriorer</t>
  </si>
  <si>
    <t>* Patologicos - quirurgicos</t>
  </si>
  <si>
    <t>* Nutricionales  - Toxico-alergicos  (Alcoholismo, tabaquismo)</t>
  </si>
  <si>
    <t>Registra antecedentes familiares  o situaciones de violencia</t>
  </si>
  <si>
    <t>Se registra reporte de seguimiento a paciente según plan de manejo establecido</t>
  </si>
  <si>
    <t>Registra  educacion a  la gestante  sobre medidas preventivas:  nutrición, dieta, deteccion de violencia intrafamiliar, ejercicio fisico, salud mental, estilos de vida, tabaquismo y alcohol durante el embarazo, uso de drogas</t>
  </si>
  <si>
    <t>Se registra consejeria periodica sobre uso de condon, violencia, uso de sustancias psicoacivas, y orientacion sobre valoracion psicosocial</t>
  </si>
  <si>
    <t>Se registras resulatdos de otros paraclinicos según edad gestcional</t>
  </si>
  <si>
    <t>Se registras condiciones geneales  del binomio madre hijo según edad gestacional y protocolo de manejo  en ejecucion</t>
  </si>
  <si>
    <t>FORMATO</t>
  </si>
  <si>
    <t>SERVICIO:</t>
  </si>
  <si>
    <t>FECHA:</t>
  </si>
  <si>
    <t>INSTRUMENTO DE ADHERENCIA A GUÏA VIH - SIDA</t>
  </si>
  <si>
    <t>CODIGO: CR-DR-FR023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</si>
</sst>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6" x14ac:knownFonts="1">
    <font>
      <sz val="10"/>
      <name val="Arial"/>
      <family val="2"/>
    </font>
    <font>
      <u/>
      <sz val="10"/>
      <color indexed="12"/>
      <name val="Arial"/>
      <family val="2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0" tint="-0.499984740745262"/>
      <name val="Calibri"/>
      <family val="2"/>
      <scheme val="minor"/>
    </font>
    <font>
      <b/>
      <sz val="12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11"/>
      <name val="Calibri"/>
      <family val="2"/>
      <scheme val="minor"/>
    </font>
    <font>
      <sz val="10"/>
      <name val="Arial"/>
      <family val="2"/>
    </font>
    <font>
      <sz val="9"/>
      <color indexed="8"/>
      <name val="Arial"/>
      <family val="2"/>
    </font>
    <font>
      <sz val="8"/>
      <color indexed="8"/>
      <name val="Arial"/>
      <family val="2"/>
    </font>
    <font>
      <sz val="8"/>
      <name val="Arial"/>
      <family val="2"/>
    </font>
    <font>
      <sz val="9"/>
      <color rgb="FF000000"/>
      <name val="Calibri"/>
      <family val="2"/>
    </font>
    <font>
      <b/>
      <sz val="8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7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9" fontId="2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44">
    <xf numFmtId="0" fontId="0" fillId="0" borderId="0" xfId="0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9" fontId="3" fillId="0" borderId="0" xfId="2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10" fillId="2" borderId="2" xfId="0" applyFont="1" applyFill="1" applyBorder="1" applyAlignment="1">
      <alignment horizontal="justify" vertical="justify" wrapText="1"/>
    </xf>
    <xf numFmtId="164" fontId="3" fillId="0" borderId="2" xfId="0" applyNumberFormat="1" applyFont="1" applyFill="1" applyBorder="1" applyAlignment="1">
      <alignment horizontal="center" vertical="center" wrapText="1"/>
    </xf>
    <xf numFmtId="14" fontId="4" fillId="0" borderId="2" xfId="0" applyNumberFormat="1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9" fontId="3" fillId="0" borderId="2" xfId="2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vertical="center" wrapText="1"/>
    </xf>
    <xf numFmtId="14" fontId="9" fillId="0" borderId="2" xfId="0" applyNumberFormat="1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vertical="center"/>
    </xf>
    <xf numFmtId="0" fontId="12" fillId="0" borderId="4" xfId="0" applyFont="1" applyFill="1" applyBorder="1" applyAlignment="1">
      <alignment vertical="center" wrapText="1"/>
    </xf>
    <xf numFmtId="14" fontId="4" fillId="0" borderId="7" xfId="0" applyNumberFormat="1" applyFont="1" applyFill="1" applyBorder="1" applyAlignment="1">
      <alignment horizontal="left" vertical="center" wrapText="1"/>
    </xf>
    <xf numFmtId="0" fontId="12" fillId="0" borderId="6" xfId="0" applyFont="1" applyFill="1" applyBorder="1" applyAlignment="1">
      <alignment vertical="center" wrapText="1"/>
    </xf>
    <xf numFmtId="0" fontId="15" fillId="0" borderId="0" xfId="0" applyFont="1" applyFill="1" applyBorder="1" applyAlignment="1">
      <alignment vertical="center" wrapText="1"/>
    </xf>
    <xf numFmtId="0" fontId="14" fillId="0" borderId="2" xfId="0" applyFont="1" applyFill="1" applyBorder="1" applyAlignment="1">
      <alignment wrapText="1"/>
    </xf>
    <xf numFmtId="0" fontId="4" fillId="0" borderId="2" xfId="0" applyFont="1" applyFill="1" applyBorder="1" applyAlignment="1">
      <alignment vertical="center" wrapText="1"/>
    </xf>
    <xf numFmtId="0" fontId="4" fillId="0" borderId="0" xfId="0" applyFont="1" applyFill="1" applyAlignment="1">
      <alignment vertical="center"/>
    </xf>
    <xf numFmtId="0" fontId="3" fillId="0" borderId="5" xfId="0" applyFont="1" applyFill="1" applyBorder="1" applyAlignment="1">
      <alignment horizontal="center" vertical="center" textRotation="90" wrapText="1"/>
    </xf>
    <xf numFmtId="0" fontId="3" fillId="0" borderId="1" xfId="0" applyFont="1" applyFill="1" applyBorder="1" applyAlignment="1">
      <alignment horizontal="center" vertical="center" textRotation="90" wrapText="1"/>
    </xf>
    <xf numFmtId="0" fontId="3" fillId="0" borderId="3" xfId="0" applyFont="1" applyFill="1" applyBorder="1" applyAlignment="1">
      <alignment horizontal="center" vertical="center" textRotation="90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9" fontId="3" fillId="0" borderId="2" xfId="2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</cellXfs>
  <cellStyles count="27">
    <cellStyle name="Hipervínculo" xfId="3" builtinId="8" hidden="1"/>
    <cellStyle name="Hipervínculo" xfId="5" builtinId="8" hidden="1"/>
    <cellStyle name="Hipervínculo" xfId="7" builtinId="8" hidden="1"/>
    <cellStyle name="Hipervínculo" xfId="9" builtinId="8" hidden="1"/>
    <cellStyle name="Hipervínculo" xfId="11" builtinId="8" hidden="1"/>
    <cellStyle name="Hipervínculo" xfId="13" builtinId="8" hidden="1"/>
    <cellStyle name="Hipervínculo" xfId="15" builtinId="8" hidden="1"/>
    <cellStyle name="Hipervínculo" xfId="17" builtinId="8" hidden="1"/>
    <cellStyle name="Hipervínculo" xfId="19" builtinId="8" hidden="1"/>
    <cellStyle name="Hipervínculo" xfId="21" builtinId="8" hidden="1"/>
    <cellStyle name="Hipervínculo" xfId="23" builtinId="8" hidden="1"/>
    <cellStyle name="Hipervínculo" xfId="25" builtinId="8" hidden="1"/>
    <cellStyle name="Hipervínculo visitado" xfId="4" builtinId="9" hidden="1"/>
    <cellStyle name="Hipervínculo visitado" xfId="6" builtinId="9" hidden="1"/>
    <cellStyle name="Hipervínculo visitado" xfId="8" builtinId="9" hidden="1"/>
    <cellStyle name="Hipervínculo visitado" xfId="10" builtinId="9" hidden="1"/>
    <cellStyle name="Hipervínculo visitado" xfId="12" builtinId="9" hidden="1"/>
    <cellStyle name="Hipervínculo visitado" xfId="14" builtinId="9" hidden="1"/>
    <cellStyle name="Hipervínculo visitado" xfId="16" builtinId="9" hidden="1"/>
    <cellStyle name="Hipervínculo visitado" xfId="18" builtinId="9" hidden="1"/>
    <cellStyle name="Hipervínculo visitado" xfId="20" builtinId="9" hidden="1"/>
    <cellStyle name="Hipervínculo visitado" xfId="22" builtinId="9" hidden="1"/>
    <cellStyle name="Hipervínculo visitado" xfId="24" builtinId="9" hidden="1"/>
    <cellStyle name="Hipervínculo visitado" xfId="26" builtinId="9" hidden="1"/>
    <cellStyle name="Hipervínculo_MATRIZ AUTOEVALUACION GERENCIA" xfId="1"/>
    <cellStyle name="Normal" xfId="0" builtinId="0"/>
    <cellStyle name="Porcentaje" xfId="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FFCC"/>
      <color rgb="FFCCECFF"/>
      <color rgb="FFEAEAEA"/>
      <color rgb="FFFFCCFF"/>
      <color rgb="FFCCFFFF"/>
      <color rgb="FFFFFFCC"/>
      <color rgb="FFFFCC00"/>
      <color rgb="FFFF9999"/>
      <color rgb="FF99FF33"/>
      <color rgb="FF99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219075</xdr:colOff>
      <xdr:row>1</xdr:row>
      <xdr:rowOff>1</xdr:rowOff>
    </xdr:from>
    <xdr:to>
      <xdr:col>1</xdr:col>
      <xdr:colOff>2756647</xdr:colOff>
      <xdr:row>2</xdr:row>
      <xdr:rowOff>112060</xdr:rowOff>
    </xdr:to>
    <xdr:pic>
      <xdr:nvPicPr>
        <xdr:cNvPr id="3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7457" y="156883"/>
          <a:ext cx="2537572" cy="2689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J73"/>
  <sheetViews>
    <sheetView tabSelected="1" zoomScale="85" zoomScaleNormal="85" workbookViewId="0">
      <pane ySplit="6" topLeftCell="A7" activePane="bottomLeft" state="frozen"/>
      <selection pane="bottomLeft" activeCell="G7" sqref="G7"/>
    </sheetView>
  </sheetViews>
  <sheetFormatPr baseColWidth="10" defaultColWidth="10.85546875" defaultRowHeight="12.75" x14ac:dyDescent="0.2"/>
  <cols>
    <col min="1" max="1" width="10.85546875" style="2"/>
    <col min="2" max="2" width="42.28515625" style="2" customWidth="1"/>
    <col min="3" max="3" width="9.42578125" style="7" customWidth="1"/>
    <col min="4" max="9" width="3.85546875" style="8" customWidth="1"/>
    <col min="10" max="15" width="3.85546875" style="1" customWidth="1"/>
    <col min="16" max="33" width="3.85546875" style="8" customWidth="1"/>
    <col min="34" max="34" width="7.42578125" style="1" bestFit="1" customWidth="1"/>
    <col min="35" max="35" width="8.42578125" style="1" customWidth="1"/>
    <col min="36" max="36" width="9.140625" style="1" customWidth="1"/>
    <col min="37" max="16384" width="10.85546875" style="2"/>
  </cols>
  <sheetData>
    <row r="2" spans="1:36" x14ac:dyDescent="0.2">
      <c r="B2" s="37"/>
      <c r="C2" s="39" t="s">
        <v>73</v>
      </c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40" t="s">
        <v>70</v>
      </c>
      <c r="AI2" s="40"/>
      <c r="AJ2" s="40"/>
    </row>
    <row r="3" spans="1:36" x14ac:dyDescent="0.2">
      <c r="B3" s="38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  <c r="AG3" s="39"/>
      <c r="AH3" s="41" t="s">
        <v>74</v>
      </c>
      <c r="AI3" s="42"/>
      <c r="AJ3" s="43"/>
    </row>
    <row r="4" spans="1:36" ht="15.75" x14ac:dyDescent="0.2">
      <c r="B4" s="14" t="s">
        <v>71</v>
      </c>
      <c r="C4" s="11" t="s">
        <v>72</v>
      </c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10"/>
    </row>
    <row r="5" spans="1:36" ht="6.75" customHeight="1" x14ac:dyDescent="0.2">
      <c r="C5" s="3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5"/>
      <c r="AI5" s="5"/>
    </row>
    <row r="6" spans="1:36" ht="39" customHeight="1" x14ac:dyDescent="0.2">
      <c r="B6" s="34" t="s">
        <v>1</v>
      </c>
      <c r="C6" s="34"/>
      <c r="D6" s="33" t="s">
        <v>12</v>
      </c>
      <c r="E6" s="33"/>
      <c r="F6" s="33"/>
      <c r="G6" s="33" t="s">
        <v>12</v>
      </c>
      <c r="H6" s="33"/>
      <c r="I6" s="33"/>
      <c r="J6" s="33" t="s">
        <v>12</v>
      </c>
      <c r="K6" s="33"/>
      <c r="L6" s="33"/>
      <c r="M6" s="33" t="s">
        <v>12</v>
      </c>
      <c r="N6" s="33"/>
      <c r="O6" s="33"/>
      <c r="P6" s="33" t="s">
        <v>12</v>
      </c>
      <c r="Q6" s="33"/>
      <c r="R6" s="33"/>
      <c r="S6" s="33" t="s">
        <v>12</v>
      </c>
      <c r="T6" s="33"/>
      <c r="U6" s="33"/>
      <c r="V6" s="33" t="s">
        <v>12</v>
      </c>
      <c r="W6" s="33"/>
      <c r="X6" s="33"/>
      <c r="Y6" s="33" t="s">
        <v>12</v>
      </c>
      <c r="Z6" s="33"/>
      <c r="AA6" s="33"/>
      <c r="AB6" s="33" t="s">
        <v>12</v>
      </c>
      <c r="AC6" s="33"/>
      <c r="AD6" s="33"/>
      <c r="AE6" s="33" t="s">
        <v>12</v>
      </c>
      <c r="AF6" s="33"/>
      <c r="AG6" s="33"/>
      <c r="AH6" s="12" t="s">
        <v>2</v>
      </c>
      <c r="AI6" s="12" t="s">
        <v>0</v>
      </c>
      <c r="AJ6" s="16" t="s">
        <v>14</v>
      </c>
    </row>
    <row r="7" spans="1:36" s="6" customFormat="1" ht="63.75" x14ac:dyDescent="0.2">
      <c r="A7" s="6">
        <v>1</v>
      </c>
      <c r="B7" s="17" t="s">
        <v>29</v>
      </c>
      <c r="C7" s="31" t="s">
        <v>13</v>
      </c>
      <c r="D7" s="18">
        <v>1</v>
      </c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2">
        <f>SUM(D7:AG7)</f>
        <v>1</v>
      </c>
      <c r="AI7" s="12">
        <f>COUNTIF(D7:AG7,"0")</f>
        <v>0</v>
      </c>
      <c r="AJ7" s="19">
        <f>AH7/(AH7+AI7)</f>
        <v>1</v>
      </c>
    </row>
    <row r="8" spans="1:36" s="6" customFormat="1" ht="25.5" x14ac:dyDescent="0.2">
      <c r="A8" s="6">
        <v>2</v>
      </c>
      <c r="B8" s="17" t="s">
        <v>54</v>
      </c>
      <c r="C8" s="32"/>
      <c r="D8" s="18">
        <v>1</v>
      </c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2">
        <f>SUM(D8:AG8)</f>
        <v>1</v>
      </c>
      <c r="AI8" s="12"/>
      <c r="AJ8" s="19"/>
    </row>
    <row r="9" spans="1:36" s="6" customFormat="1" x14ac:dyDescent="0.2">
      <c r="A9" s="6">
        <v>3</v>
      </c>
      <c r="B9" s="17" t="s">
        <v>3</v>
      </c>
      <c r="C9" s="32"/>
      <c r="D9" s="18">
        <v>1</v>
      </c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2">
        <f t="shared" ref="AH9:AH34" si="0">SUM(D9:AG9)</f>
        <v>1</v>
      </c>
      <c r="AI9" s="12">
        <f t="shared" ref="AI9:AI34" si="1">COUNTIF(D9:AG9,"0")</f>
        <v>0</v>
      </c>
      <c r="AJ9" s="19">
        <f t="shared" ref="AJ9:AJ30" si="2">AH9/(AH9+AI9)</f>
        <v>1</v>
      </c>
    </row>
    <row r="10" spans="1:36" s="6" customFormat="1" x14ac:dyDescent="0.2">
      <c r="A10" s="6">
        <v>4</v>
      </c>
      <c r="B10" s="17" t="s">
        <v>4</v>
      </c>
      <c r="C10" s="32"/>
      <c r="D10" s="18">
        <v>1</v>
      </c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2">
        <f t="shared" si="0"/>
        <v>1</v>
      </c>
      <c r="AI10" s="12">
        <f t="shared" si="1"/>
        <v>0</v>
      </c>
      <c r="AJ10" s="19">
        <f t="shared" si="2"/>
        <v>1</v>
      </c>
    </row>
    <row r="11" spans="1:36" s="6" customFormat="1" x14ac:dyDescent="0.2">
      <c r="A11" s="6">
        <v>5</v>
      </c>
      <c r="B11" s="17" t="s">
        <v>5</v>
      </c>
      <c r="C11" s="32"/>
      <c r="D11" s="18">
        <v>1</v>
      </c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2">
        <f t="shared" si="0"/>
        <v>1</v>
      </c>
      <c r="AI11" s="12">
        <f t="shared" si="1"/>
        <v>0</v>
      </c>
      <c r="AJ11" s="19">
        <f t="shared" si="2"/>
        <v>1</v>
      </c>
    </row>
    <row r="12" spans="1:36" s="6" customFormat="1" ht="25.5" x14ac:dyDescent="0.2">
      <c r="A12" s="6">
        <v>6</v>
      </c>
      <c r="B12" s="17" t="s">
        <v>6</v>
      </c>
      <c r="C12" s="32"/>
      <c r="D12" s="18">
        <v>1</v>
      </c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2">
        <f t="shared" si="0"/>
        <v>1</v>
      </c>
      <c r="AI12" s="12">
        <f t="shared" si="1"/>
        <v>0</v>
      </c>
      <c r="AJ12" s="19">
        <f t="shared" si="2"/>
        <v>1</v>
      </c>
    </row>
    <row r="13" spans="1:36" s="6" customFormat="1" ht="25.5" x14ac:dyDescent="0.2">
      <c r="A13" s="6">
        <v>7</v>
      </c>
      <c r="B13" s="17" t="s">
        <v>7</v>
      </c>
      <c r="C13" s="32"/>
      <c r="D13" s="18">
        <v>1</v>
      </c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2">
        <f t="shared" si="0"/>
        <v>1</v>
      </c>
      <c r="AI13" s="12">
        <f t="shared" si="1"/>
        <v>0</v>
      </c>
      <c r="AJ13" s="19">
        <f t="shared" si="2"/>
        <v>1</v>
      </c>
    </row>
    <row r="14" spans="1:36" s="6" customFormat="1" x14ac:dyDescent="0.2">
      <c r="A14" s="6">
        <v>8</v>
      </c>
      <c r="B14" s="17" t="s">
        <v>8</v>
      </c>
      <c r="C14" s="32"/>
      <c r="D14" s="18">
        <v>1</v>
      </c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2">
        <f t="shared" si="0"/>
        <v>1</v>
      </c>
      <c r="AI14" s="12">
        <f t="shared" si="1"/>
        <v>0</v>
      </c>
      <c r="AJ14" s="19">
        <f t="shared" si="2"/>
        <v>1</v>
      </c>
    </row>
    <row r="15" spans="1:36" s="6" customFormat="1" ht="25.5" x14ac:dyDescent="0.2">
      <c r="A15" s="6">
        <v>9</v>
      </c>
      <c r="B15" s="17" t="s">
        <v>9</v>
      </c>
      <c r="C15" s="32"/>
      <c r="D15" s="18">
        <v>1</v>
      </c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2">
        <f t="shared" si="0"/>
        <v>1</v>
      </c>
      <c r="AI15" s="12">
        <f t="shared" si="1"/>
        <v>0</v>
      </c>
      <c r="AJ15" s="19">
        <f t="shared" si="2"/>
        <v>1</v>
      </c>
    </row>
    <row r="16" spans="1:36" s="6" customFormat="1" ht="25.5" x14ac:dyDescent="0.2">
      <c r="A16" s="6">
        <v>10</v>
      </c>
      <c r="B16" s="17" t="s">
        <v>55</v>
      </c>
      <c r="C16" s="32"/>
      <c r="D16" s="18">
        <v>1</v>
      </c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2">
        <f t="shared" si="0"/>
        <v>1</v>
      </c>
      <c r="AI16" s="12">
        <f t="shared" si="1"/>
        <v>0</v>
      </c>
      <c r="AJ16" s="19">
        <f t="shared" si="2"/>
        <v>1</v>
      </c>
    </row>
    <row r="17" spans="1:36" s="6" customFormat="1" ht="12.75" customHeight="1" x14ac:dyDescent="0.2">
      <c r="B17" s="20" t="s">
        <v>57</v>
      </c>
      <c r="C17" s="30"/>
      <c r="D17" s="18">
        <v>1</v>
      </c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2"/>
      <c r="AI17" s="12"/>
      <c r="AJ17" s="19"/>
    </row>
    <row r="18" spans="1:36" s="6" customFormat="1" ht="12.75" customHeight="1" x14ac:dyDescent="0.2">
      <c r="B18" s="20" t="s">
        <v>58</v>
      </c>
      <c r="C18" s="30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2"/>
      <c r="AI18" s="12"/>
      <c r="AJ18" s="19"/>
    </row>
    <row r="19" spans="1:36" s="6" customFormat="1" ht="22.5" customHeight="1" x14ac:dyDescent="0.2">
      <c r="A19" s="6">
        <v>1</v>
      </c>
      <c r="B19" s="20" t="s">
        <v>30</v>
      </c>
      <c r="C19" s="30"/>
      <c r="D19" s="18">
        <v>1</v>
      </c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2"/>
      <c r="AI19" s="12"/>
      <c r="AJ19" s="19"/>
    </row>
    <row r="20" spans="1:36" s="6" customFormat="1" ht="18.75" customHeight="1" x14ac:dyDescent="0.2">
      <c r="A20" s="6">
        <v>2</v>
      </c>
      <c r="B20" s="20" t="s">
        <v>31</v>
      </c>
      <c r="C20" s="30"/>
      <c r="D20" s="18">
        <v>1</v>
      </c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2"/>
      <c r="AI20" s="12"/>
      <c r="AJ20" s="19"/>
    </row>
    <row r="21" spans="1:36" s="6" customFormat="1" ht="15" x14ac:dyDescent="0.2">
      <c r="A21" s="6">
        <v>3</v>
      </c>
      <c r="B21" s="21" t="s">
        <v>33</v>
      </c>
      <c r="C21" s="30"/>
      <c r="D21" s="18">
        <v>1</v>
      </c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2"/>
      <c r="AI21" s="12"/>
      <c r="AJ21" s="19"/>
    </row>
    <row r="22" spans="1:36" s="6" customFormat="1" x14ac:dyDescent="0.2">
      <c r="A22" s="6">
        <v>4</v>
      </c>
      <c r="B22" s="22" t="s">
        <v>32</v>
      </c>
      <c r="C22" s="30"/>
      <c r="D22" s="18">
        <v>1</v>
      </c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2"/>
      <c r="AI22" s="12"/>
      <c r="AJ22" s="19"/>
    </row>
    <row r="23" spans="1:36" s="6" customFormat="1" ht="12.75" customHeight="1" x14ac:dyDescent="0.2">
      <c r="A23" s="6">
        <v>5</v>
      </c>
      <c r="B23" s="23" t="s">
        <v>62</v>
      </c>
      <c r="C23" s="30"/>
      <c r="D23" s="18">
        <v>1</v>
      </c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2"/>
      <c r="AI23" s="12"/>
      <c r="AJ23" s="19"/>
    </row>
    <row r="24" spans="1:36" s="6" customFormat="1" ht="23.25" customHeight="1" x14ac:dyDescent="0.2">
      <c r="A24" s="6">
        <v>6</v>
      </c>
      <c r="B24" s="23" t="s">
        <v>63</v>
      </c>
      <c r="C24" s="30"/>
      <c r="D24" s="18">
        <v>1</v>
      </c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2"/>
      <c r="AI24" s="12"/>
      <c r="AJ24" s="19"/>
    </row>
    <row r="25" spans="1:36" s="6" customFormat="1" ht="21" customHeight="1" x14ac:dyDescent="0.2">
      <c r="A25" s="6">
        <v>7</v>
      </c>
      <c r="B25" s="24" t="s">
        <v>56</v>
      </c>
      <c r="C25" s="30"/>
      <c r="D25" s="18">
        <v>1</v>
      </c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2"/>
      <c r="AI25" s="12"/>
      <c r="AJ25" s="19"/>
    </row>
    <row r="26" spans="1:36" s="6" customFormat="1" ht="20.25" customHeight="1" x14ac:dyDescent="0.2">
      <c r="A26" s="6">
        <v>8</v>
      </c>
      <c r="B26" s="25" t="s">
        <v>61</v>
      </c>
      <c r="C26" s="30"/>
      <c r="D26" s="18">
        <v>1</v>
      </c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2"/>
      <c r="AI26" s="12"/>
      <c r="AJ26" s="19"/>
    </row>
    <row r="27" spans="1:36" s="6" customFormat="1" ht="12.75" customHeight="1" x14ac:dyDescent="0.2">
      <c r="A27" s="6">
        <v>9</v>
      </c>
      <c r="B27" s="23" t="s">
        <v>64</v>
      </c>
      <c r="C27" s="30"/>
      <c r="D27" s="18">
        <v>1</v>
      </c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2">
        <f t="shared" si="0"/>
        <v>1</v>
      </c>
      <c r="AI27" s="12">
        <f t="shared" si="1"/>
        <v>0</v>
      </c>
      <c r="AJ27" s="19">
        <f t="shared" si="2"/>
        <v>1</v>
      </c>
    </row>
    <row r="28" spans="1:36" s="6" customFormat="1" ht="12.75" customHeight="1" x14ac:dyDescent="0.2">
      <c r="A28" s="6">
        <v>10</v>
      </c>
      <c r="B28" s="17" t="s">
        <v>22</v>
      </c>
      <c r="C28" s="30"/>
      <c r="D28" s="18">
        <v>1</v>
      </c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2"/>
      <c r="AI28" s="12"/>
      <c r="AJ28" s="19"/>
    </row>
    <row r="29" spans="1:36" s="6" customFormat="1" ht="12.75" customHeight="1" x14ac:dyDescent="0.2">
      <c r="B29" s="26" t="s">
        <v>43</v>
      </c>
      <c r="C29" s="30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2"/>
      <c r="AI29" s="12"/>
      <c r="AJ29" s="19"/>
    </row>
    <row r="30" spans="1:36" s="6" customFormat="1" ht="29.25" customHeight="1" x14ac:dyDescent="0.2">
      <c r="B30" s="17" t="s">
        <v>45</v>
      </c>
      <c r="C30" s="30"/>
      <c r="D30" s="18">
        <v>1</v>
      </c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2">
        <f t="shared" si="0"/>
        <v>1</v>
      </c>
      <c r="AI30" s="12">
        <f t="shared" si="1"/>
        <v>0</v>
      </c>
      <c r="AJ30" s="19">
        <f t="shared" si="2"/>
        <v>1</v>
      </c>
    </row>
    <row r="31" spans="1:36" s="6" customFormat="1" ht="29.25" customHeight="1" x14ac:dyDescent="0.2">
      <c r="B31" s="17" t="s">
        <v>24</v>
      </c>
      <c r="C31" s="30"/>
      <c r="D31" s="18">
        <v>1</v>
      </c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2"/>
      <c r="AI31" s="12"/>
      <c r="AJ31" s="19"/>
    </row>
    <row r="32" spans="1:36" s="6" customFormat="1" ht="19.5" customHeight="1" x14ac:dyDescent="0.2">
      <c r="B32" s="17" t="s">
        <v>44</v>
      </c>
      <c r="C32" s="30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2"/>
      <c r="AI32" s="12"/>
      <c r="AJ32" s="19"/>
    </row>
    <row r="33" spans="1:36" s="6" customFormat="1" ht="27.75" customHeight="1" x14ac:dyDescent="0.2">
      <c r="A33" s="6">
        <v>1</v>
      </c>
      <c r="B33" s="17" t="s">
        <v>36</v>
      </c>
      <c r="C33" s="30"/>
      <c r="D33" s="18">
        <v>1</v>
      </c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2"/>
      <c r="AI33" s="12"/>
      <c r="AJ33" s="19"/>
    </row>
    <row r="34" spans="1:36" s="6" customFormat="1" ht="12.75" customHeight="1" x14ac:dyDescent="0.2">
      <c r="A34" s="6">
        <v>2</v>
      </c>
      <c r="B34" s="17" t="s">
        <v>19</v>
      </c>
      <c r="C34" s="30"/>
      <c r="D34" s="18">
        <v>1</v>
      </c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2">
        <f t="shared" si="0"/>
        <v>1</v>
      </c>
      <c r="AI34" s="12">
        <f t="shared" si="1"/>
        <v>0</v>
      </c>
      <c r="AJ34" s="19"/>
    </row>
    <row r="35" spans="1:36" s="6" customFormat="1" ht="12.75" customHeight="1" x14ac:dyDescent="0.2">
      <c r="A35" s="6">
        <v>3</v>
      </c>
      <c r="B35" s="17" t="s">
        <v>20</v>
      </c>
      <c r="C35" s="30"/>
      <c r="D35" s="18">
        <v>1</v>
      </c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2"/>
      <c r="AI35" s="12"/>
      <c r="AJ35" s="19"/>
    </row>
    <row r="36" spans="1:36" s="6" customFormat="1" ht="30.75" customHeight="1" x14ac:dyDescent="0.2">
      <c r="A36" s="6">
        <v>4</v>
      </c>
      <c r="B36" s="17" t="s">
        <v>39</v>
      </c>
      <c r="C36" s="30"/>
      <c r="D36" s="18">
        <v>1</v>
      </c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2"/>
      <c r="AI36" s="12"/>
      <c r="AJ36" s="19"/>
    </row>
    <row r="37" spans="1:36" s="6" customFormat="1" ht="15" customHeight="1" x14ac:dyDescent="0.2">
      <c r="A37" s="6">
        <v>5</v>
      </c>
      <c r="B37" s="17" t="s">
        <v>34</v>
      </c>
      <c r="C37" s="30"/>
      <c r="D37" s="18">
        <v>1</v>
      </c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2"/>
      <c r="AI37" s="12"/>
      <c r="AJ37" s="19"/>
    </row>
    <row r="38" spans="1:36" s="6" customFormat="1" ht="66" customHeight="1" x14ac:dyDescent="0.2">
      <c r="A38" s="6">
        <v>6</v>
      </c>
      <c r="B38" s="17" t="s">
        <v>66</v>
      </c>
      <c r="C38" s="30"/>
      <c r="D38" s="18">
        <v>1</v>
      </c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2"/>
      <c r="AI38" s="12"/>
      <c r="AJ38" s="19"/>
    </row>
    <row r="39" spans="1:36" s="6" customFormat="1" ht="24.75" customHeight="1" x14ac:dyDescent="0.2">
      <c r="A39" s="6">
        <v>7</v>
      </c>
      <c r="B39" s="17" t="s">
        <v>35</v>
      </c>
      <c r="C39" s="30"/>
      <c r="D39" s="18">
        <v>1</v>
      </c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2"/>
      <c r="AI39" s="12"/>
      <c r="AJ39" s="19"/>
    </row>
    <row r="40" spans="1:36" s="6" customFormat="1" ht="39.75" customHeight="1" x14ac:dyDescent="0.2">
      <c r="A40" s="6">
        <v>8</v>
      </c>
      <c r="B40" s="17" t="s">
        <v>40</v>
      </c>
      <c r="C40" s="30"/>
      <c r="D40" s="18">
        <v>1</v>
      </c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2"/>
      <c r="AI40" s="12"/>
      <c r="AJ40" s="19"/>
    </row>
    <row r="41" spans="1:36" s="6" customFormat="1" ht="37.5" customHeight="1" x14ac:dyDescent="0.2">
      <c r="A41" s="6">
        <v>9</v>
      </c>
      <c r="B41" s="27" t="s">
        <v>37</v>
      </c>
      <c r="C41" s="30"/>
      <c r="D41" s="18">
        <v>1</v>
      </c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2"/>
      <c r="AI41" s="12"/>
      <c r="AJ41" s="19"/>
    </row>
    <row r="42" spans="1:36" s="6" customFormat="1" ht="44.25" customHeight="1" x14ac:dyDescent="0.2">
      <c r="A42" s="6">
        <v>10</v>
      </c>
      <c r="B42" s="17" t="s">
        <v>38</v>
      </c>
      <c r="C42" s="30"/>
      <c r="D42" s="18">
        <v>1</v>
      </c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2"/>
      <c r="AI42" s="12"/>
      <c r="AJ42" s="19"/>
    </row>
    <row r="43" spans="1:36" s="6" customFormat="1" ht="32.25" customHeight="1" x14ac:dyDescent="0.2">
      <c r="A43" s="6">
        <v>11</v>
      </c>
      <c r="B43" s="28" t="s">
        <v>41</v>
      </c>
      <c r="C43" s="30"/>
      <c r="D43" s="18">
        <v>1</v>
      </c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2"/>
      <c r="AI43" s="12"/>
      <c r="AJ43" s="19"/>
    </row>
    <row r="44" spans="1:36" s="6" customFormat="1" ht="54.75" customHeight="1" x14ac:dyDescent="0.2">
      <c r="A44" s="6">
        <v>12</v>
      </c>
      <c r="B44" s="28" t="s">
        <v>42</v>
      </c>
      <c r="C44" s="30"/>
      <c r="D44" s="18">
        <v>1</v>
      </c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2"/>
      <c r="AI44" s="12"/>
      <c r="AJ44" s="19"/>
    </row>
    <row r="45" spans="1:36" s="6" customFormat="1" ht="18" customHeight="1" x14ac:dyDescent="0.2">
      <c r="A45" s="6">
        <v>13</v>
      </c>
      <c r="B45" s="17" t="s">
        <v>46</v>
      </c>
      <c r="C45" s="30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2"/>
      <c r="AI45" s="12"/>
      <c r="AJ45" s="19"/>
    </row>
    <row r="46" spans="1:36" s="6" customFormat="1" ht="80.25" customHeight="1" x14ac:dyDescent="0.2">
      <c r="A46" s="6">
        <v>14</v>
      </c>
      <c r="B46" s="17" t="s">
        <v>47</v>
      </c>
      <c r="C46" s="30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2"/>
      <c r="AI46" s="12"/>
      <c r="AJ46" s="19"/>
    </row>
    <row r="47" spans="1:36" s="6" customFormat="1" ht="51" customHeight="1" x14ac:dyDescent="0.2">
      <c r="A47" s="6">
        <v>15</v>
      </c>
      <c r="B47" s="17" t="s">
        <v>48</v>
      </c>
      <c r="C47" s="30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2"/>
      <c r="AI47" s="12"/>
      <c r="AJ47" s="19"/>
    </row>
    <row r="48" spans="1:36" s="6" customFormat="1" ht="70.5" customHeight="1" x14ac:dyDescent="0.2">
      <c r="A48" s="6">
        <v>16</v>
      </c>
      <c r="B48" s="17" t="s">
        <v>49</v>
      </c>
      <c r="C48" s="30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2"/>
      <c r="AI48" s="12"/>
      <c r="AJ48" s="19"/>
    </row>
    <row r="49" spans="1:36" s="6" customFormat="1" ht="66.75" customHeight="1" x14ac:dyDescent="0.2">
      <c r="A49" s="6">
        <v>17</v>
      </c>
      <c r="B49" s="17" t="s">
        <v>50</v>
      </c>
      <c r="C49" s="30"/>
      <c r="D49" s="18">
        <v>1</v>
      </c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2"/>
      <c r="AI49" s="12"/>
      <c r="AJ49" s="19"/>
    </row>
    <row r="50" spans="1:36" s="6" customFormat="1" ht="66.75" customHeight="1" x14ac:dyDescent="0.2">
      <c r="A50" s="6">
        <v>18</v>
      </c>
      <c r="B50" s="17" t="s">
        <v>59</v>
      </c>
      <c r="C50" s="30"/>
      <c r="D50" s="18">
        <v>1</v>
      </c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2"/>
      <c r="AI50" s="12"/>
      <c r="AJ50" s="19"/>
    </row>
    <row r="51" spans="1:36" s="6" customFormat="1" ht="74.25" customHeight="1" x14ac:dyDescent="0.2">
      <c r="A51" s="6">
        <v>19</v>
      </c>
      <c r="B51" s="17" t="s">
        <v>60</v>
      </c>
      <c r="C51" s="30"/>
      <c r="D51" s="18">
        <v>1</v>
      </c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2"/>
      <c r="AI51" s="12"/>
      <c r="AJ51" s="19"/>
    </row>
    <row r="52" spans="1:36" s="6" customFormat="1" ht="78" customHeight="1" x14ac:dyDescent="0.2">
      <c r="A52" s="6">
        <v>20</v>
      </c>
      <c r="B52" s="17" t="s">
        <v>51</v>
      </c>
      <c r="C52" s="30"/>
      <c r="D52" s="18">
        <v>1</v>
      </c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2"/>
      <c r="AI52" s="12"/>
      <c r="AJ52" s="19"/>
    </row>
    <row r="53" spans="1:36" s="6" customFormat="1" ht="30.75" customHeight="1" x14ac:dyDescent="0.2">
      <c r="B53" s="28" t="s">
        <v>52</v>
      </c>
      <c r="C53" s="30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2"/>
      <c r="AI53" s="12"/>
      <c r="AJ53" s="19"/>
    </row>
    <row r="54" spans="1:36" s="6" customFormat="1" ht="30.75" customHeight="1" x14ac:dyDescent="0.2">
      <c r="A54" s="6">
        <v>1</v>
      </c>
      <c r="B54" s="17" t="s">
        <v>23</v>
      </c>
      <c r="C54" s="30"/>
      <c r="D54" s="18">
        <v>1</v>
      </c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2"/>
      <c r="AI54" s="12"/>
      <c r="AJ54" s="19"/>
    </row>
    <row r="55" spans="1:36" s="6" customFormat="1" ht="30.75" customHeight="1" x14ac:dyDescent="0.2">
      <c r="A55" s="6">
        <v>2</v>
      </c>
      <c r="B55" s="17" t="s">
        <v>21</v>
      </c>
      <c r="C55" s="30"/>
      <c r="D55" s="18">
        <v>1</v>
      </c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2"/>
      <c r="AI55" s="12"/>
      <c r="AJ55" s="19"/>
    </row>
    <row r="56" spans="1:36" s="6" customFormat="1" ht="30.75" customHeight="1" x14ac:dyDescent="0.2">
      <c r="A56" s="6">
        <v>3</v>
      </c>
      <c r="B56" s="17" t="s">
        <v>68</v>
      </c>
      <c r="C56" s="30"/>
      <c r="D56" s="18">
        <v>1</v>
      </c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2"/>
      <c r="AI56" s="12"/>
      <c r="AJ56" s="19"/>
    </row>
    <row r="57" spans="1:36" s="6" customFormat="1" ht="36.75" customHeight="1" x14ac:dyDescent="0.2">
      <c r="B57" s="17" t="s">
        <v>69</v>
      </c>
      <c r="C57" s="30"/>
      <c r="D57" s="18">
        <v>1</v>
      </c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2"/>
      <c r="AI57" s="12"/>
      <c r="AJ57" s="19"/>
    </row>
    <row r="58" spans="1:36" s="6" customFormat="1" ht="63" customHeight="1" x14ac:dyDescent="0.2">
      <c r="A58" s="6">
        <v>3</v>
      </c>
      <c r="B58" s="28" t="s">
        <v>67</v>
      </c>
      <c r="C58" s="30"/>
      <c r="D58" s="18">
        <v>1</v>
      </c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2"/>
      <c r="AI58" s="12"/>
      <c r="AJ58" s="19"/>
    </row>
    <row r="59" spans="1:36" s="6" customFormat="1" ht="30.75" customHeight="1" x14ac:dyDescent="0.2">
      <c r="A59" s="6">
        <v>4</v>
      </c>
      <c r="B59" s="28" t="s">
        <v>65</v>
      </c>
      <c r="C59" s="30"/>
      <c r="D59" s="18">
        <v>1</v>
      </c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2"/>
      <c r="AI59" s="12"/>
      <c r="AJ59" s="19"/>
    </row>
    <row r="60" spans="1:36" s="6" customFormat="1" ht="30.75" customHeight="1" x14ac:dyDescent="0.2">
      <c r="A60" s="6">
        <v>5</v>
      </c>
      <c r="B60" s="28" t="s">
        <v>53</v>
      </c>
      <c r="C60" s="30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2"/>
      <c r="AI60" s="12"/>
      <c r="AJ60" s="19"/>
    </row>
    <row r="61" spans="1:36" x14ac:dyDescent="0.2">
      <c r="B61" s="29"/>
      <c r="C61" s="12" t="s">
        <v>15</v>
      </c>
      <c r="D61" s="13">
        <f t="shared" ref="D61:AG61" si="3">SUM(D7:D60)</f>
        <v>45</v>
      </c>
      <c r="E61" s="13">
        <f t="shared" si="3"/>
        <v>0</v>
      </c>
      <c r="F61" s="13">
        <f t="shared" si="3"/>
        <v>0</v>
      </c>
      <c r="G61" s="13">
        <f t="shared" si="3"/>
        <v>0</v>
      </c>
      <c r="H61" s="13">
        <f t="shared" si="3"/>
        <v>0</v>
      </c>
      <c r="I61" s="13">
        <f t="shared" si="3"/>
        <v>0</v>
      </c>
      <c r="J61" s="13">
        <f t="shared" si="3"/>
        <v>0</v>
      </c>
      <c r="K61" s="13">
        <f t="shared" si="3"/>
        <v>0</v>
      </c>
      <c r="L61" s="13">
        <f t="shared" si="3"/>
        <v>0</v>
      </c>
      <c r="M61" s="13">
        <f t="shared" si="3"/>
        <v>0</v>
      </c>
      <c r="N61" s="13">
        <f t="shared" si="3"/>
        <v>0</v>
      </c>
      <c r="O61" s="13">
        <f t="shared" si="3"/>
        <v>0</v>
      </c>
      <c r="P61" s="13">
        <f t="shared" si="3"/>
        <v>0</v>
      </c>
      <c r="Q61" s="13">
        <f t="shared" si="3"/>
        <v>0</v>
      </c>
      <c r="R61" s="13">
        <f t="shared" si="3"/>
        <v>0</v>
      </c>
      <c r="S61" s="13">
        <f t="shared" si="3"/>
        <v>0</v>
      </c>
      <c r="T61" s="13">
        <f t="shared" si="3"/>
        <v>0</v>
      </c>
      <c r="U61" s="13">
        <f t="shared" si="3"/>
        <v>0</v>
      </c>
      <c r="V61" s="13">
        <f t="shared" si="3"/>
        <v>0</v>
      </c>
      <c r="W61" s="13">
        <f t="shared" si="3"/>
        <v>0</v>
      </c>
      <c r="X61" s="13">
        <f t="shared" si="3"/>
        <v>0</v>
      </c>
      <c r="Y61" s="13">
        <f t="shared" si="3"/>
        <v>0</v>
      </c>
      <c r="Z61" s="13">
        <f t="shared" si="3"/>
        <v>0</v>
      </c>
      <c r="AA61" s="13">
        <f t="shared" si="3"/>
        <v>0</v>
      </c>
      <c r="AB61" s="13">
        <f t="shared" si="3"/>
        <v>0</v>
      </c>
      <c r="AC61" s="13">
        <f t="shared" si="3"/>
        <v>0</v>
      </c>
      <c r="AD61" s="13">
        <f t="shared" si="3"/>
        <v>0</v>
      </c>
      <c r="AE61" s="13">
        <f t="shared" si="3"/>
        <v>0</v>
      </c>
      <c r="AF61" s="13">
        <f t="shared" si="3"/>
        <v>0</v>
      </c>
      <c r="AG61" s="13">
        <f t="shared" si="3"/>
        <v>0</v>
      </c>
      <c r="AH61" s="4"/>
      <c r="AI61" s="4"/>
      <c r="AJ61" s="8"/>
    </row>
    <row r="62" spans="1:36" x14ac:dyDescent="0.2">
      <c r="B62" s="29"/>
      <c r="C62" s="12" t="s">
        <v>2</v>
      </c>
      <c r="D62" s="35">
        <f>D61+E61+F61</f>
        <v>45</v>
      </c>
      <c r="E62" s="35"/>
      <c r="F62" s="35"/>
      <c r="G62" s="35">
        <f>G61+H61+I61</f>
        <v>0</v>
      </c>
      <c r="H62" s="35"/>
      <c r="I62" s="35"/>
      <c r="J62" s="35">
        <f>J61+K61+L61</f>
        <v>0</v>
      </c>
      <c r="K62" s="35"/>
      <c r="L62" s="35"/>
      <c r="M62" s="35">
        <f>M61+N61+O61</f>
        <v>0</v>
      </c>
      <c r="N62" s="35"/>
      <c r="O62" s="35"/>
      <c r="P62" s="35">
        <f>P61+Q61+R61</f>
        <v>0</v>
      </c>
      <c r="Q62" s="35"/>
      <c r="R62" s="35"/>
      <c r="S62" s="35">
        <f>S61+T61+U61</f>
        <v>0</v>
      </c>
      <c r="T62" s="35"/>
      <c r="U62" s="35"/>
      <c r="V62" s="35">
        <f>V61+W61+X61</f>
        <v>0</v>
      </c>
      <c r="W62" s="35"/>
      <c r="X62" s="35"/>
      <c r="Y62" s="35">
        <f>Y61+Z61+AA61</f>
        <v>0</v>
      </c>
      <c r="Z62" s="35"/>
      <c r="AA62" s="35"/>
      <c r="AB62" s="35">
        <f>AB61+AC61+AD61</f>
        <v>0</v>
      </c>
      <c r="AC62" s="35"/>
      <c r="AD62" s="35"/>
      <c r="AE62" s="35">
        <f>AE61+AF61+AG61</f>
        <v>0</v>
      </c>
      <c r="AF62" s="35"/>
      <c r="AG62" s="35"/>
      <c r="AH62" s="8"/>
      <c r="AI62" s="8"/>
      <c r="AJ62" s="8"/>
    </row>
    <row r="63" spans="1:36" ht="25.5" x14ac:dyDescent="0.2">
      <c r="B63" s="29"/>
      <c r="C63" s="12" t="s">
        <v>0</v>
      </c>
      <c r="D63" s="35">
        <f>50-D61</f>
        <v>5</v>
      </c>
      <c r="E63" s="35"/>
      <c r="F63" s="35"/>
      <c r="G63" s="35">
        <f t="shared" ref="G63" si="4">50-G61</f>
        <v>50</v>
      </c>
      <c r="H63" s="35"/>
      <c r="I63" s="35"/>
      <c r="J63" s="35">
        <f t="shared" ref="J63" si="5">50-J61</f>
        <v>50</v>
      </c>
      <c r="K63" s="35"/>
      <c r="L63" s="35"/>
      <c r="M63" s="35">
        <f t="shared" ref="M63" si="6">50-M61</f>
        <v>50</v>
      </c>
      <c r="N63" s="35"/>
      <c r="O63" s="35"/>
      <c r="P63" s="35">
        <f t="shared" ref="P63" si="7">50-P61</f>
        <v>50</v>
      </c>
      <c r="Q63" s="35"/>
      <c r="R63" s="35"/>
      <c r="S63" s="35">
        <f t="shared" ref="S63" si="8">50-S61</f>
        <v>50</v>
      </c>
      <c r="T63" s="35"/>
      <c r="U63" s="35"/>
      <c r="V63" s="35">
        <f t="shared" ref="V63" si="9">50-V61</f>
        <v>50</v>
      </c>
      <c r="W63" s="35"/>
      <c r="X63" s="35"/>
      <c r="Y63" s="35">
        <f t="shared" ref="Y63" si="10">50-Y61</f>
        <v>50</v>
      </c>
      <c r="Z63" s="35"/>
      <c r="AA63" s="35"/>
      <c r="AB63" s="35">
        <f t="shared" ref="AB63" si="11">50-AB61</f>
        <v>50</v>
      </c>
      <c r="AC63" s="35"/>
      <c r="AD63" s="35"/>
      <c r="AE63" s="35">
        <f t="shared" ref="AE63" si="12">50-AE61</f>
        <v>50</v>
      </c>
      <c r="AF63" s="35"/>
      <c r="AG63" s="35"/>
      <c r="AH63" s="8"/>
      <c r="AI63" s="8"/>
      <c r="AJ63" s="8"/>
    </row>
    <row r="64" spans="1:36" ht="25.5" x14ac:dyDescent="0.2">
      <c r="B64" s="29"/>
      <c r="C64" s="16" t="s">
        <v>14</v>
      </c>
      <c r="D64" s="36">
        <f>D61/(D62+D63)</f>
        <v>0.9</v>
      </c>
      <c r="E64" s="36"/>
      <c r="F64" s="36"/>
      <c r="G64" s="36">
        <f t="shared" ref="G64" si="13">G61/(G62+G63)</f>
        <v>0</v>
      </c>
      <c r="H64" s="36"/>
      <c r="I64" s="36"/>
      <c r="J64" s="36">
        <f t="shared" ref="J64" si="14">J61/(J62+J63)</f>
        <v>0</v>
      </c>
      <c r="K64" s="36"/>
      <c r="L64" s="36"/>
      <c r="M64" s="36">
        <f t="shared" ref="M64" si="15">M61/(M62+M63)</f>
        <v>0</v>
      </c>
      <c r="N64" s="36"/>
      <c r="O64" s="36"/>
      <c r="P64" s="36">
        <f t="shared" ref="P64" si="16">P61/(P62+P63)</f>
        <v>0</v>
      </c>
      <c r="Q64" s="36"/>
      <c r="R64" s="36"/>
      <c r="S64" s="36">
        <f t="shared" ref="S64" si="17">S61/(S62+S63)</f>
        <v>0</v>
      </c>
      <c r="T64" s="36"/>
      <c r="U64" s="36"/>
      <c r="V64" s="36">
        <f t="shared" ref="V64" si="18">V61/(V62+V63)</f>
        <v>0</v>
      </c>
      <c r="W64" s="36"/>
      <c r="X64" s="36"/>
      <c r="Y64" s="36">
        <f t="shared" ref="Y64" si="19">Y61/(Y62+Y63)</f>
        <v>0</v>
      </c>
      <c r="Z64" s="36"/>
      <c r="AA64" s="36"/>
      <c r="AB64" s="36">
        <f t="shared" ref="AB64" si="20">AB61/(AB62+AB63)</f>
        <v>0</v>
      </c>
      <c r="AC64" s="36"/>
      <c r="AD64" s="36"/>
      <c r="AE64" s="36">
        <f t="shared" ref="AE64" si="21">AE61/(AE62+AE63)</f>
        <v>0</v>
      </c>
      <c r="AF64" s="36"/>
      <c r="AG64" s="36"/>
      <c r="AH64" s="8"/>
      <c r="AI64" s="8"/>
      <c r="AJ64" s="8"/>
    </row>
    <row r="67" spans="2:2" x14ac:dyDescent="0.2">
      <c r="B67" s="2" t="s">
        <v>10</v>
      </c>
    </row>
    <row r="68" spans="2:2" x14ac:dyDescent="0.2">
      <c r="B68" s="2" t="s">
        <v>11</v>
      </c>
    </row>
    <row r="71" spans="2:2" x14ac:dyDescent="0.2">
      <c r="B71" s="2" t="s">
        <v>16</v>
      </c>
    </row>
    <row r="72" spans="2:2" x14ac:dyDescent="0.2">
      <c r="B72" s="2" t="s">
        <v>17</v>
      </c>
    </row>
    <row r="73" spans="2:2" x14ac:dyDescent="0.2">
      <c r="B73" s="2" t="s">
        <v>18</v>
      </c>
    </row>
  </sheetData>
  <mergeCells count="47">
    <mergeCell ref="B2:B3"/>
    <mergeCell ref="C2:AG3"/>
    <mergeCell ref="AH2:AJ2"/>
    <mergeCell ref="AH3:AJ3"/>
    <mergeCell ref="V64:X64"/>
    <mergeCell ref="Y64:AA64"/>
    <mergeCell ref="AB64:AD64"/>
    <mergeCell ref="AE64:AG64"/>
    <mergeCell ref="V63:X63"/>
    <mergeCell ref="Y63:AA63"/>
    <mergeCell ref="AB63:AD63"/>
    <mergeCell ref="AE63:AG63"/>
    <mergeCell ref="S64:U64"/>
    <mergeCell ref="D63:F63"/>
    <mergeCell ref="G63:I63"/>
    <mergeCell ref="J63:L63"/>
    <mergeCell ref="M63:O63"/>
    <mergeCell ref="P63:R63"/>
    <mergeCell ref="S63:U63"/>
    <mergeCell ref="D64:F64"/>
    <mergeCell ref="G64:I64"/>
    <mergeCell ref="J64:L64"/>
    <mergeCell ref="M64:O64"/>
    <mergeCell ref="P64:R64"/>
    <mergeCell ref="AE62:AG62"/>
    <mergeCell ref="D62:F62"/>
    <mergeCell ref="G62:I62"/>
    <mergeCell ref="J62:L62"/>
    <mergeCell ref="M62:O62"/>
    <mergeCell ref="P62:R62"/>
    <mergeCell ref="S62:U62"/>
    <mergeCell ref="V62:X62"/>
    <mergeCell ref="Y62:AA62"/>
    <mergeCell ref="AB62:AD62"/>
    <mergeCell ref="S6:U6"/>
    <mergeCell ref="V6:X6"/>
    <mergeCell ref="Y6:AA6"/>
    <mergeCell ref="AB6:AD6"/>
    <mergeCell ref="AE6:AG6"/>
    <mergeCell ref="C17:C60"/>
    <mergeCell ref="C7:C16"/>
    <mergeCell ref="M6:O6"/>
    <mergeCell ref="P6:R6"/>
    <mergeCell ref="B6:C6"/>
    <mergeCell ref="D6:F6"/>
    <mergeCell ref="G6:I6"/>
    <mergeCell ref="J6:L6"/>
  </mergeCells>
  <pageMargins left="0.7" right="0.7" top="0.75" bottom="0.75" header="0.3" footer="0.3"/>
  <pageSetup paperSize="9" orientation="portrait" horizontalDpi="0" verticalDpi="0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A12" sqref="A12"/>
    </sheetView>
  </sheetViews>
  <sheetFormatPr baseColWidth="10" defaultRowHeight="12.75" x14ac:dyDescent="0.2"/>
  <cols>
    <col min="1" max="1" width="101" customWidth="1"/>
  </cols>
  <sheetData>
    <row r="1" spans="1:1" x14ac:dyDescent="0.2">
      <c r="A1" s="15" t="s">
        <v>25</v>
      </c>
    </row>
    <row r="2" spans="1:1" ht="38.25" x14ac:dyDescent="0.2">
      <c r="A2" s="15" t="s">
        <v>26</v>
      </c>
    </row>
    <row r="3" spans="1:1" ht="25.5" x14ac:dyDescent="0.2">
      <c r="A3" s="15" t="s">
        <v>27</v>
      </c>
    </row>
    <row r="4" spans="1:1" x14ac:dyDescent="0.2">
      <c r="A4" s="15" t="s">
        <v>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formato de Adherencia a VIH SID</vt:lpstr>
      <vt:lpstr>paraclinicos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John Edinson Tobon Ortiz</cp:lastModifiedBy>
  <dcterms:created xsi:type="dcterms:W3CDTF">2013-07-16T17:56:07Z</dcterms:created>
  <dcterms:modified xsi:type="dcterms:W3CDTF">2017-06-20T20:36:16Z</dcterms:modified>
</cp:coreProperties>
</file>